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35" windowWidth="12075" windowHeight="10665" activeTab="1"/>
  </bookViews>
  <sheets>
    <sheet name="BOM" sheetId="1" r:id="rId1"/>
    <sheet name="10' CutList" sheetId="2" r:id="rId2"/>
  </sheets>
  <definedNames/>
  <calcPr fullCalcOnLoad="1"/>
  <oleSize ref="A1"/>
</workbook>
</file>

<file path=xl/sharedStrings.xml><?xml version="1.0" encoding="utf-8"?>
<sst xmlns="http://schemas.openxmlformats.org/spreadsheetml/2006/main" count="357" uniqueCount="151">
  <si>
    <t>COCKPIT BOTTOM SIDE RAIL</t>
  </si>
  <si>
    <t>1" SQ. 16ga</t>
  </si>
  <si>
    <t>B1, B2</t>
  </si>
  <si>
    <t>COCKPIT BOTTOM CROSS RAIL</t>
  </si>
  <si>
    <t>C</t>
  </si>
  <si>
    <t>FRONT BULKHEAD BOTTOM CROSS RAIL</t>
  </si>
  <si>
    <t>E</t>
  </si>
  <si>
    <t>FRONT ENGINE BAY BOTTOM CROSS RAIL</t>
  </si>
  <si>
    <t>D1, D2</t>
  </si>
  <si>
    <t>COCKPIT BOTTOM FRONT SIDE RAIL</t>
  </si>
  <si>
    <t>F1, F2</t>
  </si>
  <si>
    <t>A1, A2</t>
  </si>
  <si>
    <t>ENGINE BAY BOTTOM SIDE RAIL</t>
  </si>
  <si>
    <t>LA</t>
  </si>
  <si>
    <t>FRONT END LEFT SIDE MEMBER</t>
  </si>
  <si>
    <t>LB</t>
  </si>
  <si>
    <t>FRONT END RIGHT SIDE MEMBER</t>
  </si>
  <si>
    <t>LC</t>
  </si>
  <si>
    <t>FRONT END TOP CROSS RAIL</t>
  </si>
  <si>
    <t>LD</t>
  </si>
  <si>
    <t>FRONT END BOTTOM CROSS RAIL</t>
  </si>
  <si>
    <t>H</t>
  </si>
  <si>
    <t>K1, K2</t>
  </si>
  <si>
    <t>REAR BULKHEAD SIDE MEMBER</t>
  </si>
  <si>
    <t>O</t>
  </si>
  <si>
    <t>REAR BULKHEAD TOP CROSS RAIL</t>
  </si>
  <si>
    <t>K3, K4</t>
  </si>
  <si>
    <t>REAR BULKHEAD TOP CROSS RAIL SUPPORT</t>
  </si>
  <si>
    <t>M1, M2</t>
  </si>
  <si>
    <t>REAR BULKHEAD UPRIGHT SUPPORT</t>
  </si>
  <si>
    <t>N1, N2</t>
  </si>
  <si>
    <t>COCKPIT TOP SIDE RAIL</t>
  </si>
  <si>
    <t>J1, J2</t>
  </si>
  <si>
    <t>TOP FRONT SIDE RAIL</t>
  </si>
  <si>
    <t>Q</t>
  </si>
  <si>
    <t>FRONT BULKHEAD TOP CROSS RAIL</t>
  </si>
  <si>
    <t>P</t>
  </si>
  <si>
    <t>SCUTTLE SUPPORT CROSS RAIL</t>
  </si>
  <si>
    <t>S, T</t>
  </si>
  <si>
    <t>FRONT DIAGONAL STRENGTH MEMBER</t>
  </si>
  <si>
    <t>RU1, RU2</t>
  </si>
  <si>
    <t>REAR END BOTTOM SIDE RAIL</t>
  </si>
  <si>
    <t>V</t>
  </si>
  <si>
    <t>REAR END BOTTOM OUTER CROSS RAIL</t>
  </si>
  <si>
    <t>Y</t>
  </si>
  <si>
    <t>REAR END BOTTOM INNER CROSS RAIL</t>
  </si>
  <si>
    <t>Y_EXT</t>
  </si>
  <si>
    <t>REAR END BOTTOM INNER CROSS RAIL EXTENSION</t>
  </si>
  <si>
    <t>BCT</t>
  </si>
  <si>
    <t>3/4" OD 16ga</t>
  </si>
  <si>
    <t>***</t>
  </si>
  <si>
    <t>REAR END BOTTOM CORNER TUBE</t>
  </si>
  <si>
    <t>BTP</t>
  </si>
  <si>
    <t>REAR BULKHEAD TOP PLATE</t>
  </si>
  <si>
    <t>BTPM</t>
  </si>
  <si>
    <t>REAR BULKHEAD TOP PLATE MEMBER</t>
  </si>
  <si>
    <t>3/4" SQ. 16ga</t>
  </si>
  <si>
    <t>W1</t>
  </si>
  <si>
    <t>REAR END LEFT SIDE DIAGONAL SUPPORT MEMBER</t>
  </si>
  <si>
    <t>W2</t>
  </si>
  <si>
    <t>REAR END RIGHT SIDE DIAGONAL SUPPORT MEMBER</t>
  </si>
  <si>
    <t>RETT</t>
  </si>
  <si>
    <t>REAR END TOP TUBE</t>
  </si>
  <si>
    <t>X3, X4</t>
  </si>
  <si>
    <t>REAR END UPRIGHT SUPPORT TUBE</t>
  </si>
  <si>
    <t>X1, X2</t>
  </si>
  <si>
    <t>REAR END DIAGONAL BODY PANEL SUPPORT TUBE</t>
  </si>
  <si>
    <t>O3</t>
  </si>
  <si>
    <t>REAR BULKHEAD CENTER CROSS RAIL</t>
  </si>
  <si>
    <t>O1</t>
  </si>
  <si>
    <t>REAR BULKHEAD LEFT SIDE DIAGONAL SUPPORT MEMBER</t>
  </si>
  <si>
    <t>O2</t>
  </si>
  <si>
    <t>REAR BULKHEAD RIGHT SIDE DIAGONAL SUPPORT MEMBER</t>
  </si>
  <si>
    <t>_e, _f</t>
  </si>
  <si>
    <t>REAR BULKHEAD TRANSMISSION TUNNEL UPRIGHT</t>
  </si>
  <si>
    <t>Z</t>
  </si>
  <si>
    <t>REAR END DIAGONAL SUPPORT MEMBER</t>
  </si>
  <si>
    <t>FU1, FU2</t>
  </si>
  <si>
    <t>FRONT SUSPENSION SUPPORT MEMBER</t>
  </si>
  <si>
    <t>ENGINE MOUNT BOTTOM INSIDE RAIL</t>
  </si>
  <si>
    <t>G1, G2</t>
  </si>
  <si>
    <t>R</t>
  </si>
  <si>
    <t>ENGINE BAY STRENGTH MEMBER</t>
  </si>
  <si>
    <t>QTY</t>
  </si>
  <si>
    <t>_a,_b</t>
  </si>
  <si>
    <t>_c,_d</t>
  </si>
  <si>
    <t>_e,_f</t>
  </si>
  <si>
    <t>_g,_h</t>
  </si>
  <si>
    <t>_I,_j</t>
  </si>
  <si>
    <t>_l,_m</t>
  </si>
  <si>
    <t>_k</t>
  </si>
  <si>
    <t>_n,_o</t>
  </si>
  <si>
    <t>TRIANGULATION</t>
  </si>
  <si>
    <t>TR1, TR2</t>
  </si>
  <si>
    <t>TRANNY TUNNEL</t>
  </si>
  <si>
    <t xml:space="preserve"> Material Description:</t>
  </si>
  <si>
    <t>SUMMARY:</t>
  </si>
  <si>
    <t>TR3, TR4</t>
  </si>
  <si>
    <t>TR5, TR6</t>
  </si>
  <si>
    <r>
      <t>Total Need</t>
    </r>
    <r>
      <rPr>
        <sz val="10"/>
        <rFont val="Arial"/>
        <family val="2"/>
      </rPr>
      <t xml:space="preserve"> (in.)</t>
    </r>
  </si>
  <si>
    <t>32 sq. in.</t>
  </si>
  <si>
    <t>1/8" PLATE</t>
  </si>
  <si>
    <t>4x4</t>
  </si>
  <si>
    <r>
      <t xml:space="preserve">NOTE:  This list </t>
    </r>
    <r>
      <rPr>
        <u val="single"/>
        <sz val="10"/>
        <rFont val="Arial"/>
        <family val="2"/>
      </rPr>
      <t>does not include</t>
    </r>
    <r>
      <rPr>
        <sz val="10"/>
        <rFont val="Arial"/>
        <family val="2"/>
      </rPr>
      <t xml:space="preserve"> the various brackets, mounts, supports, or sheet metal described in the book.</t>
    </r>
  </si>
  <si>
    <t>CENTER UPRIGHT (6 REQ'D)</t>
  </si>
  <si>
    <t>Locost Book Chassis - Optimized Cut List</t>
  </si>
  <si>
    <t>Total</t>
  </si>
  <si>
    <t>F1</t>
  </si>
  <si>
    <t>F2</t>
  </si>
  <si>
    <t>J1</t>
  </si>
  <si>
    <t>J2</t>
  </si>
  <si>
    <t>B1</t>
  </si>
  <si>
    <t>B2</t>
  </si>
  <si>
    <t>A1</t>
  </si>
  <si>
    <t>A2</t>
  </si>
  <si>
    <t>FU1</t>
  </si>
  <si>
    <t>G1</t>
  </si>
  <si>
    <t>K1</t>
  </si>
  <si>
    <t>K2</t>
  </si>
  <si>
    <t>G2</t>
  </si>
  <si>
    <t>N1</t>
  </si>
  <si>
    <t>N2</t>
  </si>
  <si>
    <t>RU1</t>
  </si>
  <si>
    <t>D1</t>
  </si>
  <si>
    <t>D2</t>
  </si>
  <si>
    <t>RU2</t>
  </si>
  <si>
    <t>K3</t>
  </si>
  <si>
    <t>FU2</t>
  </si>
  <si>
    <t>K4</t>
  </si>
  <si>
    <t>M1</t>
  </si>
  <si>
    <t>M2</t>
  </si>
  <si>
    <t>S</t>
  </si>
  <si>
    <t>T</t>
  </si>
  <si>
    <t>Stock</t>
  </si>
  <si>
    <t>Total:</t>
  </si>
  <si>
    <t>Waste</t>
  </si>
  <si>
    <t>Description</t>
  </si>
  <si>
    <t>Material</t>
  </si>
  <si>
    <t>Length (in.)</t>
  </si>
  <si>
    <t>Total  (in.)</t>
  </si>
  <si>
    <t>Locost Book Chassis - Bill of Materials</t>
  </si>
  <si>
    <t>Stock Length =</t>
  </si>
  <si>
    <t>Part</t>
  </si>
  <si>
    <t xml:space="preserve">Unit of Measure = </t>
  </si>
  <si>
    <t>Inches</t>
  </si>
  <si>
    <t>Cut</t>
  </si>
  <si>
    <t>Material =</t>
  </si>
  <si>
    <t>1" square 16 guage Steel</t>
  </si>
  <si>
    <t>Vince Hotho &lt;vinceh@bnfeng.com&gt;</t>
  </si>
  <si>
    <t>Compiled and Contributed by:</t>
  </si>
  <si>
    <t>John Nonnemacher CPA &lt;jmncpa@hotmail.com&gt;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</si>
</sst>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pane ySplit="3" topLeftCell="BM4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9.28125" style="5" bestFit="1" customWidth="1"/>
    <col min="2" max="2" width="58.00390625" style="5" customWidth="1"/>
    <col min="3" max="3" width="12.7109375" style="3" bestFit="1" customWidth="1"/>
    <col min="4" max="4" width="4.7109375" style="12" bestFit="1" customWidth="1"/>
    <col min="5" max="5" width="11.28125" style="13" bestFit="1" customWidth="1"/>
    <col min="6" max="6" width="11.140625" style="3" bestFit="1" customWidth="1"/>
    <col min="7" max="7" width="12.7109375" style="3" bestFit="1" customWidth="1"/>
    <col min="8" max="8" width="12.140625" style="3" bestFit="1" customWidth="1"/>
    <col min="9" max="16384" width="44.8515625" style="3" customWidth="1"/>
  </cols>
  <sheetData>
    <row r="1" spans="1:8" ht="15.75">
      <c r="A1" s="50" t="s">
        <v>140</v>
      </c>
      <c r="B1" s="50"/>
      <c r="C1" s="50"/>
      <c r="D1" s="50"/>
      <c r="E1" s="50"/>
      <c r="F1" s="50"/>
      <c r="G1" s="50"/>
      <c r="H1" s="50"/>
    </row>
    <row r="2" spans="1:8" ht="12.75" customHeight="1">
      <c r="A2" s="36"/>
      <c r="B2" s="36"/>
      <c r="C2" s="36"/>
      <c r="D2" s="36"/>
      <c r="E2" s="36"/>
      <c r="F2" s="36"/>
      <c r="G2" s="36"/>
      <c r="H2" s="36"/>
    </row>
    <row r="3" spans="1:8" s="42" customFormat="1" ht="12.75">
      <c r="A3" s="8" t="s">
        <v>142</v>
      </c>
      <c r="B3" s="8" t="s">
        <v>136</v>
      </c>
      <c r="C3" s="16" t="s">
        <v>137</v>
      </c>
      <c r="D3" s="9" t="s">
        <v>83</v>
      </c>
      <c r="E3" s="10" t="s">
        <v>138</v>
      </c>
      <c r="F3" s="16" t="s">
        <v>139</v>
      </c>
      <c r="G3" s="16" t="s">
        <v>139</v>
      </c>
      <c r="H3" s="16" t="s">
        <v>139</v>
      </c>
    </row>
    <row r="4" spans="1:8" s="42" customFormat="1" ht="12.75">
      <c r="A4" s="7" t="s">
        <v>11</v>
      </c>
      <c r="B4" s="7" t="s">
        <v>0</v>
      </c>
      <c r="C4" s="1" t="s">
        <v>1</v>
      </c>
      <c r="D4" s="1">
        <v>2</v>
      </c>
      <c r="E4" s="2">
        <v>32</v>
      </c>
      <c r="F4" s="2">
        <f>+E4*D4</f>
        <v>64</v>
      </c>
      <c r="G4" s="2" t="s">
        <v>50</v>
      </c>
      <c r="H4" s="2" t="s">
        <v>50</v>
      </c>
    </row>
    <row r="5" spans="1:8" ht="12.75">
      <c r="A5" s="38" t="s">
        <v>2</v>
      </c>
      <c r="B5" s="39" t="s">
        <v>3</v>
      </c>
      <c r="C5" s="40" t="s">
        <v>1</v>
      </c>
      <c r="D5" s="40">
        <v>2</v>
      </c>
      <c r="E5" s="41">
        <v>40</v>
      </c>
      <c r="F5" s="41">
        <f>+E5*D5</f>
        <v>80</v>
      </c>
      <c r="G5" s="41" t="s">
        <v>50</v>
      </c>
      <c r="H5" s="41" t="s">
        <v>50</v>
      </c>
    </row>
    <row r="6" spans="1:8" ht="12.75">
      <c r="A6" s="7" t="s">
        <v>4</v>
      </c>
      <c r="B6" s="6" t="s">
        <v>5</v>
      </c>
      <c r="C6" s="1" t="s">
        <v>1</v>
      </c>
      <c r="D6" s="1">
        <v>1</v>
      </c>
      <c r="E6" s="2">
        <v>32.4</v>
      </c>
      <c r="F6" s="2">
        <f>+E6*D6</f>
        <v>32.4</v>
      </c>
      <c r="G6" s="2" t="s">
        <v>50</v>
      </c>
      <c r="H6" s="2" t="s">
        <v>50</v>
      </c>
    </row>
    <row r="7" spans="1:8" ht="12.75">
      <c r="A7" s="7" t="s">
        <v>8</v>
      </c>
      <c r="B7" s="6" t="s">
        <v>9</v>
      </c>
      <c r="C7" s="1" t="s">
        <v>1</v>
      </c>
      <c r="D7" s="1">
        <v>2</v>
      </c>
      <c r="E7" s="2">
        <v>23</v>
      </c>
      <c r="F7" s="2">
        <f>+E7*D7</f>
        <v>46</v>
      </c>
      <c r="G7" s="2" t="s">
        <v>50</v>
      </c>
      <c r="H7" s="2" t="s">
        <v>50</v>
      </c>
    </row>
    <row r="8" spans="1:8" ht="12.75">
      <c r="A8" s="7" t="s">
        <v>6</v>
      </c>
      <c r="B8" s="6" t="s">
        <v>7</v>
      </c>
      <c r="C8" s="1" t="s">
        <v>1</v>
      </c>
      <c r="D8" s="1">
        <v>1</v>
      </c>
      <c r="E8" s="2">
        <v>15.1</v>
      </c>
      <c r="F8" s="2">
        <f>+E8*D8</f>
        <v>15.1</v>
      </c>
      <c r="G8" s="2" t="s">
        <v>50</v>
      </c>
      <c r="H8" s="2" t="s">
        <v>50</v>
      </c>
    </row>
    <row r="9" spans="1:8" ht="12.75">
      <c r="A9" s="7" t="s">
        <v>10</v>
      </c>
      <c r="B9" s="6" t="s">
        <v>12</v>
      </c>
      <c r="C9" s="1" t="s">
        <v>1</v>
      </c>
      <c r="D9" s="1">
        <v>2</v>
      </c>
      <c r="E9" s="2">
        <v>39.5</v>
      </c>
      <c r="F9" s="2">
        <f>+E9*D9</f>
        <v>79</v>
      </c>
      <c r="G9" s="2" t="s">
        <v>50</v>
      </c>
      <c r="H9" s="2" t="s">
        <v>50</v>
      </c>
    </row>
    <row r="10" spans="1:8" ht="12.75">
      <c r="A10" s="7" t="s">
        <v>13</v>
      </c>
      <c r="B10" s="6" t="s">
        <v>14</v>
      </c>
      <c r="C10" s="1" t="s">
        <v>1</v>
      </c>
      <c r="D10" s="1">
        <v>1</v>
      </c>
      <c r="E10" s="2">
        <v>13.4</v>
      </c>
      <c r="F10" s="2">
        <f>+E10*D10</f>
        <v>13.4</v>
      </c>
      <c r="G10" s="2" t="s">
        <v>50</v>
      </c>
      <c r="H10" s="2" t="s">
        <v>50</v>
      </c>
    </row>
    <row r="11" spans="1:8" ht="12.75">
      <c r="A11" s="7" t="s">
        <v>15</v>
      </c>
      <c r="B11" s="6" t="s">
        <v>16</v>
      </c>
      <c r="C11" s="1" t="s">
        <v>1</v>
      </c>
      <c r="D11" s="1">
        <v>1</v>
      </c>
      <c r="E11" s="2">
        <v>13.4</v>
      </c>
      <c r="F11" s="2">
        <f>+E11*D11</f>
        <v>13.4</v>
      </c>
      <c r="G11" s="2" t="s">
        <v>50</v>
      </c>
      <c r="H11" s="2" t="s">
        <v>50</v>
      </c>
    </row>
    <row r="12" spans="1:8" ht="12.75">
      <c r="A12" s="7" t="s">
        <v>17</v>
      </c>
      <c r="B12" s="6" t="s">
        <v>18</v>
      </c>
      <c r="C12" s="1" t="s">
        <v>1</v>
      </c>
      <c r="D12" s="1">
        <v>1</v>
      </c>
      <c r="E12" s="2">
        <v>24.5</v>
      </c>
      <c r="F12" s="2">
        <f>+E12*D12</f>
        <v>24.5</v>
      </c>
      <c r="G12" s="2" t="s">
        <v>50</v>
      </c>
      <c r="H12" s="2" t="s">
        <v>50</v>
      </c>
    </row>
    <row r="13" spans="1:8" ht="12.75">
      <c r="A13" s="7" t="s">
        <v>19</v>
      </c>
      <c r="B13" s="6" t="s">
        <v>20</v>
      </c>
      <c r="C13" s="1" t="s">
        <v>1</v>
      </c>
      <c r="D13" s="1">
        <v>1</v>
      </c>
      <c r="E13" s="2">
        <v>13.5</v>
      </c>
      <c r="F13" s="2">
        <f>+E13*D13</f>
        <v>13.5</v>
      </c>
      <c r="G13" s="2" t="s">
        <v>50</v>
      </c>
      <c r="H13" s="2" t="s">
        <v>50</v>
      </c>
    </row>
    <row r="14" spans="1:8" ht="12.75">
      <c r="A14" s="7" t="s">
        <v>21</v>
      </c>
      <c r="B14" s="6" t="s">
        <v>104</v>
      </c>
      <c r="C14" s="1" t="s">
        <v>1</v>
      </c>
      <c r="D14" s="1">
        <v>6</v>
      </c>
      <c r="E14" s="2">
        <v>11</v>
      </c>
      <c r="F14" s="2">
        <f>+E14*D14</f>
        <v>66</v>
      </c>
      <c r="G14" s="2" t="s">
        <v>50</v>
      </c>
      <c r="H14" s="2" t="s">
        <v>50</v>
      </c>
    </row>
    <row r="15" spans="1:8" ht="12.75">
      <c r="A15" s="7" t="s">
        <v>22</v>
      </c>
      <c r="B15" s="6" t="s">
        <v>23</v>
      </c>
      <c r="C15" s="1" t="s">
        <v>1</v>
      </c>
      <c r="D15" s="1">
        <v>2</v>
      </c>
      <c r="E15" s="2">
        <v>31.1</v>
      </c>
      <c r="F15" s="2">
        <f>+E15*D15</f>
        <v>62.2</v>
      </c>
      <c r="G15" s="2" t="s">
        <v>50</v>
      </c>
      <c r="H15" s="2" t="s">
        <v>50</v>
      </c>
    </row>
    <row r="16" spans="1:8" ht="12.75">
      <c r="A16" s="7" t="s">
        <v>24</v>
      </c>
      <c r="B16" s="6" t="s">
        <v>25</v>
      </c>
      <c r="C16" s="1" t="s">
        <v>1</v>
      </c>
      <c r="D16" s="1">
        <v>1</v>
      </c>
      <c r="E16" s="2">
        <v>42</v>
      </c>
      <c r="F16" s="2">
        <f>+E16*D16</f>
        <v>42</v>
      </c>
      <c r="G16" s="2" t="s">
        <v>50</v>
      </c>
      <c r="H16" s="2" t="s">
        <v>50</v>
      </c>
    </row>
    <row r="17" spans="1:8" ht="12.75">
      <c r="A17" s="7" t="s">
        <v>26</v>
      </c>
      <c r="B17" s="6" t="s">
        <v>27</v>
      </c>
      <c r="C17" s="1" t="s">
        <v>1</v>
      </c>
      <c r="D17" s="1">
        <v>2</v>
      </c>
      <c r="E17" s="2">
        <v>20.2</v>
      </c>
      <c r="F17" s="2">
        <f>+E17*D17</f>
        <v>40.4</v>
      </c>
      <c r="G17" s="2" t="s">
        <v>50</v>
      </c>
      <c r="H17" s="2" t="s">
        <v>50</v>
      </c>
    </row>
    <row r="18" spans="1:8" ht="12.75">
      <c r="A18" s="7" t="s">
        <v>28</v>
      </c>
      <c r="B18" s="6" t="s">
        <v>29</v>
      </c>
      <c r="C18" s="1" t="s">
        <v>1</v>
      </c>
      <c r="D18" s="1">
        <v>2</v>
      </c>
      <c r="E18" s="2">
        <v>10.1</v>
      </c>
      <c r="F18" s="2">
        <f>+E18*D18</f>
        <v>20.2</v>
      </c>
      <c r="G18" s="2" t="s">
        <v>50</v>
      </c>
      <c r="H18" s="2" t="s">
        <v>50</v>
      </c>
    </row>
    <row r="19" spans="1:8" ht="12.75">
      <c r="A19" s="7" t="s">
        <v>30</v>
      </c>
      <c r="B19" s="6" t="s">
        <v>31</v>
      </c>
      <c r="C19" s="1" t="s">
        <v>1</v>
      </c>
      <c r="D19" s="1">
        <v>2</v>
      </c>
      <c r="E19" s="2">
        <v>27.2</v>
      </c>
      <c r="F19" s="2">
        <f>+E19*D19</f>
        <v>54.4</v>
      </c>
      <c r="G19" s="2" t="s">
        <v>50</v>
      </c>
      <c r="H19" s="2" t="s">
        <v>50</v>
      </c>
    </row>
    <row r="20" spans="1:8" ht="12.75">
      <c r="A20" s="7" t="s">
        <v>32</v>
      </c>
      <c r="B20" s="6" t="s">
        <v>33</v>
      </c>
      <c r="C20" s="1" t="s">
        <v>1</v>
      </c>
      <c r="D20" s="1">
        <v>2</v>
      </c>
      <c r="E20" s="2">
        <v>58</v>
      </c>
      <c r="F20" s="2">
        <f>+E20*D20</f>
        <v>116</v>
      </c>
      <c r="G20" s="2" t="s">
        <v>50</v>
      </c>
      <c r="H20" s="2" t="s">
        <v>50</v>
      </c>
    </row>
    <row r="21" spans="1:8" ht="12.75">
      <c r="A21" s="7" t="s">
        <v>34</v>
      </c>
      <c r="B21" s="6" t="s">
        <v>35</v>
      </c>
      <c r="C21" s="1" t="s">
        <v>1</v>
      </c>
      <c r="D21" s="1">
        <v>1</v>
      </c>
      <c r="E21" s="2">
        <v>32.4</v>
      </c>
      <c r="F21" s="2">
        <f>+E21*D21</f>
        <v>32.4</v>
      </c>
      <c r="G21" s="2" t="s">
        <v>50</v>
      </c>
      <c r="H21" s="2" t="s">
        <v>50</v>
      </c>
    </row>
    <row r="22" spans="1:8" ht="12.75">
      <c r="A22" s="7" t="s">
        <v>36</v>
      </c>
      <c r="B22" s="6" t="s">
        <v>37</v>
      </c>
      <c r="C22" s="1" t="s">
        <v>1</v>
      </c>
      <c r="D22" s="1">
        <v>1</v>
      </c>
      <c r="E22" s="2">
        <v>35.9</v>
      </c>
      <c r="F22" s="2">
        <f>+E22*D22</f>
        <v>35.9</v>
      </c>
      <c r="G22" s="2" t="s">
        <v>50</v>
      </c>
      <c r="H22" s="2" t="s">
        <v>50</v>
      </c>
    </row>
    <row r="23" spans="1:8" ht="12.75">
      <c r="A23" s="7" t="s">
        <v>38</v>
      </c>
      <c r="B23" s="6" t="s">
        <v>39</v>
      </c>
      <c r="C23" s="1" t="s">
        <v>1</v>
      </c>
      <c r="D23" s="1">
        <v>2</v>
      </c>
      <c r="E23" s="2">
        <v>13.7</v>
      </c>
      <c r="F23" s="2">
        <f>+E23*D23</f>
        <v>27.4</v>
      </c>
      <c r="G23" s="2" t="s">
        <v>50</v>
      </c>
      <c r="H23" s="2" t="s">
        <v>50</v>
      </c>
    </row>
    <row r="24" spans="1:8" ht="12.75">
      <c r="A24" s="7" t="s">
        <v>40</v>
      </c>
      <c r="B24" s="6" t="s">
        <v>41</v>
      </c>
      <c r="C24" s="1" t="s">
        <v>1</v>
      </c>
      <c r="D24" s="1">
        <v>2</v>
      </c>
      <c r="E24" s="2">
        <v>25</v>
      </c>
      <c r="F24" s="2">
        <f>+E24*D24</f>
        <v>50</v>
      </c>
      <c r="G24" s="2" t="s">
        <v>50</v>
      </c>
      <c r="H24" s="2" t="s">
        <v>50</v>
      </c>
    </row>
    <row r="25" spans="1:8" ht="12.75">
      <c r="A25" s="7" t="s">
        <v>42</v>
      </c>
      <c r="B25" s="6" t="s">
        <v>43</v>
      </c>
      <c r="C25" s="1" t="s">
        <v>1</v>
      </c>
      <c r="D25" s="1">
        <v>1</v>
      </c>
      <c r="E25" s="2">
        <v>38</v>
      </c>
      <c r="F25" s="2">
        <f>+E25*D25</f>
        <v>38</v>
      </c>
      <c r="G25" s="2" t="s">
        <v>50</v>
      </c>
      <c r="H25" s="2" t="s">
        <v>50</v>
      </c>
    </row>
    <row r="26" spans="1:8" ht="12.75">
      <c r="A26" s="7" t="s">
        <v>44</v>
      </c>
      <c r="B26" s="6" t="s">
        <v>45</v>
      </c>
      <c r="C26" s="1" t="s">
        <v>1</v>
      </c>
      <c r="D26" s="1">
        <v>1</v>
      </c>
      <c r="E26" s="2">
        <v>36</v>
      </c>
      <c r="F26" s="2">
        <f>+E26*D26</f>
        <v>36</v>
      </c>
      <c r="G26" s="2" t="s">
        <v>50</v>
      </c>
      <c r="H26" s="2" t="s">
        <v>50</v>
      </c>
    </row>
    <row r="27" spans="1:8" ht="12.75">
      <c r="A27" s="7" t="s">
        <v>46</v>
      </c>
      <c r="B27" s="6" t="s">
        <v>47</v>
      </c>
      <c r="C27" s="1" t="s">
        <v>1</v>
      </c>
      <c r="D27" s="1">
        <v>2</v>
      </c>
      <c r="E27" s="2">
        <v>2</v>
      </c>
      <c r="F27" s="2">
        <f>+E27*D27</f>
        <v>4</v>
      </c>
      <c r="G27" s="2" t="s">
        <v>50</v>
      </c>
      <c r="H27" s="2" t="s">
        <v>50</v>
      </c>
    </row>
    <row r="28" spans="1:8" ht="12.75">
      <c r="A28" s="7" t="s">
        <v>48</v>
      </c>
      <c r="B28" s="6" t="s">
        <v>51</v>
      </c>
      <c r="C28" s="1" t="s">
        <v>49</v>
      </c>
      <c r="D28" s="1">
        <v>2</v>
      </c>
      <c r="E28" s="2">
        <v>7.35</v>
      </c>
      <c r="F28" s="2" t="s">
        <v>50</v>
      </c>
      <c r="G28" s="2" t="s">
        <v>50</v>
      </c>
      <c r="H28" s="2">
        <f>+E28*D28</f>
        <v>14.7</v>
      </c>
    </row>
    <row r="29" spans="1:8" ht="12.75">
      <c r="A29" s="7" t="s">
        <v>52</v>
      </c>
      <c r="B29" s="6" t="s">
        <v>53</v>
      </c>
      <c r="C29" s="1" t="s">
        <v>101</v>
      </c>
      <c r="D29" s="1">
        <v>2</v>
      </c>
      <c r="E29" s="2" t="s">
        <v>102</v>
      </c>
      <c r="F29" s="2" t="s">
        <v>50</v>
      </c>
      <c r="G29" s="2" t="s">
        <v>50</v>
      </c>
      <c r="H29" s="2" t="s">
        <v>50</v>
      </c>
    </row>
    <row r="30" spans="1:8" ht="12.75">
      <c r="A30" s="7" t="s">
        <v>54</v>
      </c>
      <c r="B30" s="6" t="s">
        <v>55</v>
      </c>
      <c r="C30" s="1" t="s">
        <v>56</v>
      </c>
      <c r="D30" s="1">
        <v>2</v>
      </c>
      <c r="E30" s="2">
        <v>4</v>
      </c>
      <c r="F30" s="2" t="s">
        <v>50</v>
      </c>
      <c r="G30" s="2">
        <f>+E30*D30</f>
        <v>8</v>
      </c>
      <c r="H30" s="2" t="s">
        <v>50</v>
      </c>
    </row>
    <row r="31" spans="1:8" ht="12.75">
      <c r="A31" s="7" t="s">
        <v>57</v>
      </c>
      <c r="B31" s="6" t="s">
        <v>58</v>
      </c>
      <c r="C31" s="1" t="s">
        <v>56</v>
      </c>
      <c r="D31" s="1">
        <v>1</v>
      </c>
      <c r="E31" s="2">
        <v>25.1</v>
      </c>
      <c r="F31" s="2" t="s">
        <v>50</v>
      </c>
      <c r="G31" s="2">
        <f>+E31*D31</f>
        <v>25.1</v>
      </c>
      <c r="H31" s="2" t="s">
        <v>50</v>
      </c>
    </row>
    <row r="32" spans="1:8" ht="12.75">
      <c r="A32" s="7" t="s">
        <v>59</v>
      </c>
      <c r="B32" s="6" t="s">
        <v>60</v>
      </c>
      <c r="C32" s="1" t="s">
        <v>56</v>
      </c>
      <c r="D32" s="1">
        <v>1</v>
      </c>
      <c r="E32" s="2">
        <v>25.1</v>
      </c>
      <c r="F32" s="2" t="s">
        <v>50</v>
      </c>
      <c r="G32" s="2">
        <f>+E32*D32</f>
        <v>25.1</v>
      </c>
      <c r="H32" s="2" t="s">
        <v>50</v>
      </c>
    </row>
    <row r="33" spans="1:8" ht="12.75">
      <c r="A33" s="7" t="s">
        <v>61</v>
      </c>
      <c r="B33" s="6" t="s">
        <v>62</v>
      </c>
      <c r="C33" s="1" t="s">
        <v>49</v>
      </c>
      <c r="D33" s="1">
        <v>1</v>
      </c>
      <c r="E33" s="2">
        <v>63.05</v>
      </c>
      <c r="F33" s="2" t="s">
        <v>50</v>
      </c>
      <c r="G33" s="2" t="s">
        <v>50</v>
      </c>
      <c r="H33" s="2">
        <f>+E33*D33</f>
        <v>63.05</v>
      </c>
    </row>
    <row r="34" spans="1:8" ht="12.75">
      <c r="A34" s="7" t="s">
        <v>63</v>
      </c>
      <c r="B34" s="6" t="s">
        <v>64</v>
      </c>
      <c r="C34" s="1" t="s">
        <v>49</v>
      </c>
      <c r="D34" s="1">
        <v>2</v>
      </c>
      <c r="E34" s="2">
        <v>15.8</v>
      </c>
      <c r="F34" s="2" t="s">
        <v>50</v>
      </c>
      <c r="G34" s="2" t="s">
        <v>50</v>
      </c>
      <c r="H34" s="2">
        <f>+E34*D34</f>
        <v>31.6</v>
      </c>
    </row>
    <row r="35" spans="1:8" ht="12.75">
      <c r="A35" s="7" t="s">
        <v>65</v>
      </c>
      <c r="B35" s="6" t="s">
        <v>66</v>
      </c>
      <c r="C35" s="1" t="s">
        <v>49</v>
      </c>
      <c r="D35" s="1">
        <v>2</v>
      </c>
      <c r="E35" s="2">
        <v>18.9</v>
      </c>
      <c r="F35" s="2" t="s">
        <v>50</v>
      </c>
      <c r="G35" s="2" t="s">
        <v>50</v>
      </c>
      <c r="H35" s="2">
        <f>+E35*D35</f>
        <v>37.8</v>
      </c>
    </row>
    <row r="36" spans="1:8" ht="12.75">
      <c r="A36" s="7" t="s">
        <v>67</v>
      </c>
      <c r="B36" s="6" t="s">
        <v>68</v>
      </c>
      <c r="C36" s="1" t="s">
        <v>1</v>
      </c>
      <c r="D36" s="1">
        <v>1</v>
      </c>
      <c r="E36" s="2">
        <v>38</v>
      </c>
      <c r="F36" s="2">
        <f>+E36*D36</f>
        <v>38</v>
      </c>
      <c r="G36" s="2" t="s">
        <v>50</v>
      </c>
      <c r="H36" s="2" t="s">
        <v>50</v>
      </c>
    </row>
    <row r="37" spans="1:8" ht="12.75">
      <c r="A37" s="7" t="s">
        <v>69</v>
      </c>
      <c r="B37" s="6" t="s">
        <v>70</v>
      </c>
      <c r="C37" s="1" t="s">
        <v>1</v>
      </c>
      <c r="D37" s="1">
        <v>1</v>
      </c>
      <c r="E37" s="2">
        <v>18.8</v>
      </c>
      <c r="F37" s="2">
        <f>+E37*D37</f>
        <v>18.8</v>
      </c>
      <c r="G37" s="2" t="s">
        <v>50</v>
      </c>
      <c r="H37" s="2" t="s">
        <v>50</v>
      </c>
    </row>
    <row r="38" spans="1:8" ht="12.75">
      <c r="A38" s="7" t="s">
        <v>71</v>
      </c>
      <c r="B38" s="6" t="s">
        <v>72</v>
      </c>
      <c r="C38" s="1" t="s">
        <v>1</v>
      </c>
      <c r="D38" s="1">
        <v>1</v>
      </c>
      <c r="E38" s="2">
        <v>18.8</v>
      </c>
      <c r="F38" s="2">
        <f>+E38*D38</f>
        <v>18.8</v>
      </c>
      <c r="G38" s="2" t="s">
        <v>50</v>
      </c>
      <c r="H38" s="2" t="s">
        <v>50</v>
      </c>
    </row>
    <row r="39" spans="1:8" ht="12.75">
      <c r="A39" s="7" t="s">
        <v>73</v>
      </c>
      <c r="B39" s="6" t="s">
        <v>74</v>
      </c>
      <c r="C39" s="1" t="s">
        <v>49</v>
      </c>
      <c r="D39" s="1">
        <v>2</v>
      </c>
      <c r="E39" s="2">
        <v>9.5</v>
      </c>
      <c r="F39" s="2" t="s">
        <v>50</v>
      </c>
      <c r="G39" s="2" t="s">
        <v>50</v>
      </c>
      <c r="H39" s="2">
        <f>+E39*D39</f>
        <v>19</v>
      </c>
    </row>
    <row r="40" spans="1:8" ht="12.75">
      <c r="A40" s="7" t="s">
        <v>75</v>
      </c>
      <c r="B40" s="6" t="s">
        <v>76</v>
      </c>
      <c r="C40" s="1" t="s">
        <v>1</v>
      </c>
      <c r="D40" s="1">
        <v>1</v>
      </c>
      <c r="E40" s="2">
        <v>22</v>
      </c>
      <c r="F40" s="2">
        <f>+E40*D40</f>
        <v>22</v>
      </c>
      <c r="G40" s="2" t="s">
        <v>50</v>
      </c>
      <c r="H40" s="2" t="s">
        <v>50</v>
      </c>
    </row>
    <row r="41" spans="1:8" ht="12.75">
      <c r="A41" s="7" t="s">
        <v>77</v>
      </c>
      <c r="B41" s="6" t="s">
        <v>78</v>
      </c>
      <c r="C41" s="1" t="s">
        <v>1</v>
      </c>
      <c r="D41" s="1">
        <v>2</v>
      </c>
      <c r="E41" s="2">
        <v>12</v>
      </c>
      <c r="F41" s="2">
        <f>+E41*D41</f>
        <v>24</v>
      </c>
      <c r="G41" s="2" t="s">
        <v>50</v>
      </c>
      <c r="H41" s="2" t="s">
        <v>50</v>
      </c>
    </row>
    <row r="42" spans="1:8" ht="12.75">
      <c r="A42" s="7" t="s">
        <v>80</v>
      </c>
      <c r="B42" s="6" t="s">
        <v>79</v>
      </c>
      <c r="C42" s="1" t="s">
        <v>1</v>
      </c>
      <c r="D42" s="1">
        <v>2</v>
      </c>
      <c r="E42" s="2">
        <v>27.1</v>
      </c>
      <c r="F42" s="2">
        <f>+E42*D42</f>
        <v>54.2</v>
      </c>
      <c r="G42" s="2" t="s">
        <v>50</v>
      </c>
      <c r="H42" s="2" t="s">
        <v>50</v>
      </c>
    </row>
    <row r="43" spans="1:8" ht="12.75">
      <c r="A43" s="7" t="s">
        <v>81</v>
      </c>
      <c r="B43" s="6" t="s">
        <v>82</v>
      </c>
      <c r="C43" s="1" t="s">
        <v>1</v>
      </c>
      <c r="D43" s="1">
        <v>1</v>
      </c>
      <c r="E43" s="2">
        <v>28</v>
      </c>
      <c r="F43" s="2">
        <f>+E43*D43</f>
        <v>28</v>
      </c>
      <c r="G43" s="2" t="s">
        <v>50</v>
      </c>
      <c r="H43" s="2" t="s">
        <v>50</v>
      </c>
    </row>
    <row r="44" spans="1:8" ht="12.75">
      <c r="A44" s="7" t="s">
        <v>84</v>
      </c>
      <c r="B44" s="6" t="s">
        <v>94</v>
      </c>
      <c r="C44" s="1" t="s">
        <v>56</v>
      </c>
      <c r="D44" s="1">
        <v>2</v>
      </c>
      <c r="E44" s="2">
        <v>30</v>
      </c>
      <c r="F44" s="1" t="s">
        <v>50</v>
      </c>
      <c r="G44" s="1">
        <f>D44*E44</f>
        <v>60</v>
      </c>
      <c r="H44" s="1" t="s">
        <v>50</v>
      </c>
    </row>
    <row r="45" spans="1:8" ht="12.75">
      <c r="A45" s="7" t="s">
        <v>85</v>
      </c>
      <c r="B45" s="6" t="s">
        <v>94</v>
      </c>
      <c r="C45" s="1" t="s">
        <v>56</v>
      </c>
      <c r="D45" s="1">
        <v>2</v>
      </c>
      <c r="E45" s="2">
        <v>5</v>
      </c>
      <c r="F45" s="1" t="s">
        <v>50</v>
      </c>
      <c r="G45" s="1">
        <f>D45*E45</f>
        <v>10</v>
      </c>
      <c r="H45" s="1" t="s">
        <v>50</v>
      </c>
    </row>
    <row r="46" spans="1:8" ht="12.75">
      <c r="A46" s="7" t="s">
        <v>86</v>
      </c>
      <c r="B46" s="6" t="s">
        <v>94</v>
      </c>
      <c r="C46" s="1" t="s">
        <v>56</v>
      </c>
      <c r="D46" s="1">
        <v>2</v>
      </c>
      <c r="E46" s="2">
        <v>11.8</v>
      </c>
      <c r="F46" s="1" t="s">
        <v>50</v>
      </c>
      <c r="G46" s="1">
        <f>D46*E46</f>
        <v>23.6</v>
      </c>
      <c r="H46" s="1" t="s">
        <v>50</v>
      </c>
    </row>
    <row r="47" spans="1:8" ht="12.75">
      <c r="A47" s="7" t="s">
        <v>87</v>
      </c>
      <c r="B47" s="6" t="s">
        <v>94</v>
      </c>
      <c r="C47" s="1" t="s">
        <v>56</v>
      </c>
      <c r="D47" s="1">
        <v>2</v>
      </c>
      <c r="E47" s="2">
        <v>4</v>
      </c>
      <c r="F47" s="1" t="s">
        <v>50</v>
      </c>
      <c r="G47" s="1">
        <f>D47*E47</f>
        <v>8</v>
      </c>
      <c r="H47" s="1" t="s">
        <v>50</v>
      </c>
    </row>
    <row r="48" spans="1:8" ht="12.75">
      <c r="A48" s="7" t="s">
        <v>88</v>
      </c>
      <c r="B48" s="6" t="s">
        <v>94</v>
      </c>
      <c r="C48" s="1" t="s">
        <v>56</v>
      </c>
      <c r="D48" s="1">
        <v>2</v>
      </c>
      <c r="E48" s="2">
        <v>12.5</v>
      </c>
      <c r="F48" s="1" t="s">
        <v>50</v>
      </c>
      <c r="G48" s="1">
        <f>D48*E48</f>
        <v>25</v>
      </c>
      <c r="H48" s="1" t="s">
        <v>50</v>
      </c>
    </row>
    <row r="49" spans="1:8" ht="12.75">
      <c r="A49" s="7" t="s">
        <v>90</v>
      </c>
      <c r="B49" s="6" t="s">
        <v>94</v>
      </c>
      <c r="C49" s="1" t="s">
        <v>56</v>
      </c>
      <c r="D49" s="1">
        <v>4</v>
      </c>
      <c r="E49" s="2">
        <v>8.5</v>
      </c>
      <c r="F49" s="1" t="s">
        <v>50</v>
      </c>
      <c r="G49" s="1">
        <f>D49*E49</f>
        <v>34</v>
      </c>
      <c r="H49" s="1" t="s">
        <v>50</v>
      </c>
    </row>
    <row r="50" spans="1:8" ht="12.75">
      <c r="A50" s="7" t="s">
        <v>89</v>
      </c>
      <c r="B50" s="6" t="s">
        <v>94</v>
      </c>
      <c r="C50" s="1" t="s">
        <v>56</v>
      </c>
      <c r="D50" s="1">
        <v>2</v>
      </c>
      <c r="E50" s="2">
        <v>21.5</v>
      </c>
      <c r="F50" s="1" t="s">
        <v>50</v>
      </c>
      <c r="G50" s="1">
        <f>D50*E50</f>
        <v>43</v>
      </c>
      <c r="H50" s="1" t="s">
        <v>50</v>
      </c>
    </row>
    <row r="51" spans="1:8" ht="12.75">
      <c r="A51" s="7" t="s">
        <v>91</v>
      </c>
      <c r="B51" s="6" t="s">
        <v>94</v>
      </c>
      <c r="C51" s="1" t="s">
        <v>56</v>
      </c>
      <c r="D51" s="1">
        <v>2</v>
      </c>
      <c r="E51" s="2">
        <v>9</v>
      </c>
      <c r="F51" s="1" t="s">
        <v>50</v>
      </c>
      <c r="G51" s="1" t="s">
        <v>50</v>
      </c>
      <c r="H51" s="1">
        <f>D51*E51</f>
        <v>18</v>
      </c>
    </row>
    <row r="52" spans="1:8" ht="12.75">
      <c r="A52" s="7" t="s">
        <v>93</v>
      </c>
      <c r="B52" s="6" t="s">
        <v>92</v>
      </c>
      <c r="C52" s="1" t="s">
        <v>49</v>
      </c>
      <c r="D52" s="1">
        <v>2</v>
      </c>
      <c r="E52" s="2">
        <v>29.1</v>
      </c>
      <c r="F52" s="1" t="s">
        <v>50</v>
      </c>
      <c r="G52" s="1" t="s">
        <v>50</v>
      </c>
      <c r="H52" s="1">
        <f>D52*E52</f>
        <v>58.2</v>
      </c>
    </row>
    <row r="53" spans="1:8" ht="12.75">
      <c r="A53" s="7" t="s">
        <v>97</v>
      </c>
      <c r="B53" s="6" t="s">
        <v>92</v>
      </c>
      <c r="C53" s="1" t="s">
        <v>49</v>
      </c>
      <c r="D53" s="1">
        <v>2</v>
      </c>
      <c r="E53" s="2">
        <v>24.2</v>
      </c>
      <c r="F53" s="1" t="s">
        <v>50</v>
      </c>
      <c r="G53" s="1" t="s">
        <v>50</v>
      </c>
      <c r="H53" s="1">
        <f>D53*E53</f>
        <v>48.4</v>
      </c>
    </row>
    <row r="54" spans="1:8" ht="12.75">
      <c r="A54" s="7" t="s">
        <v>98</v>
      </c>
      <c r="B54" s="6" t="s">
        <v>92</v>
      </c>
      <c r="C54" s="1" t="s">
        <v>56</v>
      </c>
      <c r="D54" s="1">
        <v>2</v>
      </c>
      <c r="E54" s="2">
        <v>16.2</v>
      </c>
      <c r="F54" s="1" t="s">
        <v>50</v>
      </c>
      <c r="G54" s="1">
        <f>D54*E54</f>
        <v>32.4</v>
      </c>
      <c r="H54" s="1" t="s">
        <v>50</v>
      </c>
    </row>
    <row r="55" spans="1:8" ht="12.75">
      <c r="A55" s="7"/>
      <c r="B55" s="6"/>
      <c r="C55" s="1"/>
      <c r="D55" s="1"/>
      <c r="E55" s="2"/>
      <c r="F55" s="1"/>
      <c r="G55" s="1"/>
      <c r="H55" s="1"/>
    </row>
    <row r="56" spans="1:8" ht="12.75">
      <c r="A56" s="7"/>
      <c r="B56" s="8" t="s">
        <v>96</v>
      </c>
      <c r="C56" s="1"/>
      <c r="D56" s="1"/>
      <c r="E56" s="2"/>
      <c r="F56" s="1"/>
      <c r="G56" s="1"/>
      <c r="H56" s="1"/>
    </row>
    <row r="57" spans="1:8" ht="12.75">
      <c r="A57" s="7"/>
      <c r="B57" s="15" t="s">
        <v>95</v>
      </c>
      <c r="C57" s="4"/>
      <c r="D57" s="1"/>
      <c r="E57" s="1" t="s">
        <v>101</v>
      </c>
      <c r="F57" s="1" t="s">
        <v>1</v>
      </c>
      <c r="G57" s="1" t="s">
        <v>56</v>
      </c>
      <c r="H57" s="1" t="s">
        <v>49</v>
      </c>
    </row>
    <row r="58" spans="1:8" s="11" customFormat="1" ht="12.75">
      <c r="A58" s="16"/>
      <c r="B58" s="14" t="s">
        <v>99</v>
      </c>
      <c r="C58" s="9"/>
      <c r="D58" s="9"/>
      <c r="E58" s="10" t="s">
        <v>100</v>
      </c>
      <c r="F58" s="10">
        <f>SUM(F4:F43)</f>
        <v>1209.9999999999998</v>
      </c>
      <c r="G58" s="10">
        <f>SUM(G4:G54)</f>
        <v>294.19999999999993</v>
      </c>
      <c r="H58" s="10">
        <f>SUM(H4:H53)</f>
        <v>290.74999999999994</v>
      </c>
    </row>
    <row r="60" spans="1:2" ht="12.75">
      <c r="A60" s="5"/>
      <c r="B60" s="49" t="s">
        <v>103</v>
      </c>
    </row>
    <row r="61" ht="12.75">
      <c r="B61" s="49"/>
    </row>
    <row r="62" ht="12.75">
      <c r="B62" s="49"/>
    </row>
    <row r="63" ht="12.75">
      <c r="B63" s="49"/>
    </row>
    <row r="66" spans="1:2" ht="12.75">
      <c r="A66" s="48" t="s">
        <v>149</v>
      </c>
      <c r="B66" s="47"/>
    </row>
    <row r="67" spans="1:2" ht="12.75">
      <c r="A67" s="47"/>
      <c r="B67" s="47" t="s">
        <v>148</v>
      </c>
    </row>
    <row r="68" ht="12.75">
      <c r="A68" s="34"/>
    </row>
  </sheetData>
  <mergeCells count="2">
    <mergeCell ref="B60:B63"/>
    <mergeCell ref="A1:H1"/>
  </mergeCells>
  <printOptions/>
  <pageMargins left="0.38" right="0.36" top="0.5" bottom="0.5" header="0.5" footer="0.5"/>
  <pageSetup fitToHeight="2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pane ySplit="5" topLeftCell="BM6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6.421875" style="34" customWidth="1"/>
    <col min="2" max="2" width="7.8515625" style="34" customWidth="1"/>
    <col min="3" max="3" width="5.57421875" style="34" bestFit="1" customWidth="1"/>
    <col min="4" max="4" width="7.28125" style="34" customWidth="1"/>
    <col min="5" max="5" width="5.57421875" style="35" bestFit="1" customWidth="1"/>
    <col min="6" max="6" width="6.8515625" style="34" customWidth="1"/>
    <col min="7" max="7" width="5.57421875" style="35" bestFit="1" customWidth="1"/>
    <col min="8" max="8" width="5.8515625" style="34" customWidth="1"/>
    <col min="9" max="9" width="5.57421875" style="35" bestFit="1" customWidth="1"/>
    <col min="10" max="10" width="4.7109375" style="34" customWidth="1"/>
    <col min="11" max="11" width="5.57421875" style="35" bestFit="1" customWidth="1"/>
    <col min="12" max="12" width="6.57421875" style="34" customWidth="1"/>
    <col min="13" max="13" width="5.57421875" style="35" bestFit="1" customWidth="1"/>
    <col min="14" max="14" width="5.140625" style="34" customWidth="1"/>
    <col min="15" max="15" width="5.57421875" style="35" bestFit="1" customWidth="1"/>
    <col min="16" max="16" width="5.140625" style="34" customWidth="1"/>
    <col min="17" max="17" width="5.57421875" style="35" bestFit="1" customWidth="1"/>
    <col min="18" max="18" width="5.140625" style="34" customWidth="1"/>
    <col min="19" max="19" width="6.140625" style="35" bestFit="1" customWidth="1"/>
    <col min="20" max="20" width="7.57421875" style="35" bestFit="1" customWidth="1"/>
    <col min="21" max="21" width="6.7109375" style="35" bestFit="1" customWidth="1"/>
    <col min="22" max="22" width="6.8515625" style="35" customWidth="1"/>
    <col min="23" max="16384" width="6.8515625" style="0" customWidth="1"/>
  </cols>
  <sheetData>
    <row r="1" spans="1:21" ht="15.75">
      <c r="A1" s="52" t="s">
        <v>105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>
      <c r="A2" s="27"/>
      <c r="B2" s="26"/>
      <c r="C2" s="26"/>
      <c r="D2" s="26"/>
      <c r="E2" s="17"/>
      <c r="F2" s="26"/>
      <c r="G2" s="17"/>
      <c r="H2" s="26"/>
      <c r="I2" s="17"/>
      <c r="J2" s="26"/>
      <c r="K2" s="17"/>
      <c r="L2" s="26"/>
      <c r="M2" s="17"/>
      <c r="N2" s="26"/>
      <c r="O2" s="17"/>
      <c r="P2" s="26"/>
      <c r="Q2" s="17"/>
      <c r="R2" s="26"/>
      <c r="S2" s="17"/>
      <c r="T2" s="17"/>
      <c r="U2" s="17"/>
    </row>
    <row r="3" spans="1:22" ht="12.75">
      <c r="A3" s="51" t="s">
        <v>141</v>
      </c>
      <c r="B3" s="51"/>
      <c r="C3" s="26">
        <v>120</v>
      </c>
      <c r="D3" s="26"/>
      <c r="E3" s="17"/>
      <c r="H3" s="37" t="s">
        <v>146</v>
      </c>
      <c r="I3" s="17" t="s">
        <v>147</v>
      </c>
      <c r="J3" s="26"/>
      <c r="K3" s="17"/>
      <c r="L3" s="26"/>
      <c r="M3" s="17"/>
      <c r="N3" s="26"/>
      <c r="Q3" s="17"/>
      <c r="R3" s="26"/>
      <c r="T3" s="46" t="s">
        <v>143</v>
      </c>
      <c r="U3" s="26" t="s">
        <v>144</v>
      </c>
      <c r="V3" s="35"/>
    </row>
    <row r="4" spans="1:19" ht="12.75">
      <c r="A4" s="37"/>
      <c r="B4" s="37"/>
      <c r="C4" s="26"/>
      <c r="D4" s="26"/>
      <c r="E4" s="17"/>
      <c r="F4" s="26"/>
      <c r="G4" s="17"/>
      <c r="H4" s="26"/>
      <c r="I4" s="17"/>
      <c r="J4" s="26"/>
      <c r="K4" s="17"/>
      <c r="L4" s="26"/>
      <c r="M4" s="17"/>
      <c r="N4" s="26"/>
      <c r="O4" s="17"/>
      <c r="P4" s="26"/>
      <c r="Q4" s="17"/>
      <c r="R4" s="26"/>
      <c r="S4" s="17"/>
    </row>
    <row r="5" spans="1:22" s="44" customFormat="1" ht="12.75">
      <c r="A5" s="45" t="s">
        <v>133</v>
      </c>
      <c r="B5" s="45" t="s">
        <v>142</v>
      </c>
      <c r="C5" s="45" t="s">
        <v>145</v>
      </c>
      <c r="D5" s="45" t="s">
        <v>142</v>
      </c>
      <c r="E5" s="10" t="s">
        <v>145</v>
      </c>
      <c r="F5" s="45" t="s">
        <v>142</v>
      </c>
      <c r="G5" s="10" t="s">
        <v>145</v>
      </c>
      <c r="H5" s="45" t="s">
        <v>142</v>
      </c>
      <c r="I5" s="10" t="s">
        <v>145</v>
      </c>
      <c r="J5" s="45" t="s">
        <v>142</v>
      </c>
      <c r="K5" s="10" t="s">
        <v>145</v>
      </c>
      <c r="L5" s="45" t="s">
        <v>142</v>
      </c>
      <c r="M5" s="10" t="s">
        <v>145</v>
      </c>
      <c r="N5" s="45" t="s">
        <v>142</v>
      </c>
      <c r="O5" s="10" t="s">
        <v>145</v>
      </c>
      <c r="P5" s="45" t="s">
        <v>142</v>
      </c>
      <c r="Q5" s="10" t="s">
        <v>145</v>
      </c>
      <c r="R5" s="45" t="s">
        <v>142</v>
      </c>
      <c r="S5" s="10" t="s">
        <v>145</v>
      </c>
      <c r="T5" s="10" t="s">
        <v>106</v>
      </c>
      <c r="U5" s="10" t="s">
        <v>135</v>
      </c>
      <c r="V5" s="43"/>
    </row>
    <row r="6" spans="1:22" ht="12.75">
      <c r="A6" s="22">
        <v>1</v>
      </c>
      <c r="B6" s="28" t="s">
        <v>107</v>
      </c>
      <c r="C6" s="23">
        <v>39.5</v>
      </c>
      <c r="D6" s="28" t="s">
        <v>108</v>
      </c>
      <c r="E6" s="23">
        <v>39.5</v>
      </c>
      <c r="F6" s="28" t="s">
        <v>67</v>
      </c>
      <c r="G6" s="23">
        <v>38</v>
      </c>
      <c r="H6" s="28"/>
      <c r="I6" s="23"/>
      <c r="J6" s="28"/>
      <c r="K6" s="23"/>
      <c r="L6" s="28"/>
      <c r="M6" s="23"/>
      <c r="N6" s="28"/>
      <c r="O6" s="23"/>
      <c r="P6" s="28"/>
      <c r="Q6" s="23"/>
      <c r="R6" s="28"/>
      <c r="S6" s="23"/>
      <c r="T6" s="23">
        <f>C6+E6+G6+I6+K6+M6+O6+Q6+S6</f>
        <v>117</v>
      </c>
      <c r="U6" s="23">
        <f>$C$3-T6</f>
        <v>3</v>
      </c>
      <c r="V6" s="35"/>
    </row>
    <row r="7" spans="1:22" ht="12.75">
      <c r="A7" s="20">
        <v>2</v>
      </c>
      <c r="B7" s="29" t="s">
        <v>109</v>
      </c>
      <c r="C7" s="21">
        <v>58</v>
      </c>
      <c r="D7" s="29" t="s">
        <v>110</v>
      </c>
      <c r="E7" s="21">
        <v>58</v>
      </c>
      <c r="F7" s="29" t="s">
        <v>46</v>
      </c>
      <c r="G7" s="21">
        <v>2</v>
      </c>
      <c r="H7" s="29"/>
      <c r="I7" s="21"/>
      <c r="J7" s="29"/>
      <c r="K7" s="21"/>
      <c r="L7" s="29"/>
      <c r="M7" s="21"/>
      <c r="N7" s="29"/>
      <c r="O7" s="21"/>
      <c r="P7" s="29"/>
      <c r="Q7" s="21"/>
      <c r="R7" s="29"/>
      <c r="S7" s="21"/>
      <c r="T7" s="21">
        <f>C7+E7+G7+I7+K7+M7+O7+Q7+S7</f>
        <v>118</v>
      </c>
      <c r="U7" s="21">
        <f>$C$3-T7</f>
        <v>2</v>
      </c>
      <c r="V7" s="35"/>
    </row>
    <row r="8" spans="1:22" ht="12.75">
      <c r="A8" s="20">
        <v>3</v>
      </c>
      <c r="B8" s="29" t="s">
        <v>111</v>
      </c>
      <c r="C8" s="21">
        <v>40</v>
      </c>
      <c r="D8" s="29" t="s">
        <v>112</v>
      </c>
      <c r="E8" s="21">
        <v>40</v>
      </c>
      <c r="F8" s="29" t="s">
        <v>42</v>
      </c>
      <c r="G8" s="21">
        <v>38</v>
      </c>
      <c r="H8" s="29"/>
      <c r="I8" s="21"/>
      <c r="J8" s="29"/>
      <c r="K8" s="21"/>
      <c r="L8" s="29"/>
      <c r="M8" s="21"/>
      <c r="N8" s="29"/>
      <c r="O8" s="21"/>
      <c r="P8" s="29"/>
      <c r="Q8" s="21"/>
      <c r="R8" s="29"/>
      <c r="S8" s="21"/>
      <c r="T8" s="21">
        <f>C8+E8+G8+I8+K8+M8+O8+Q8+S8</f>
        <v>118</v>
      </c>
      <c r="U8" s="21">
        <f>$C$3-T8</f>
        <v>2</v>
      </c>
      <c r="V8" s="35"/>
    </row>
    <row r="9" spans="1:22" ht="12.75">
      <c r="A9" s="20">
        <v>4</v>
      </c>
      <c r="B9" s="29" t="s">
        <v>24</v>
      </c>
      <c r="C9" s="21">
        <v>42</v>
      </c>
      <c r="D9" s="29" t="s">
        <v>113</v>
      </c>
      <c r="E9" s="21">
        <v>32</v>
      </c>
      <c r="F9" s="29" t="s">
        <v>114</v>
      </c>
      <c r="G9" s="21">
        <v>32</v>
      </c>
      <c r="H9" s="29" t="s">
        <v>115</v>
      </c>
      <c r="I9" s="21">
        <v>12</v>
      </c>
      <c r="J9" s="29"/>
      <c r="K9" s="21"/>
      <c r="L9" s="29"/>
      <c r="M9" s="21"/>
      <c r="N9" s="29"/>
      <c r="O9" s="21"/>
      <c r="P9" s="29"/>
      <c r="Q9" s="21"/>
      <c r="R9" s="29"/>
      <c r="S9" s="21"/>
      <c r="T9" s="21">
        <f>C9+E9+G9+I9+K9+M9+O9+Q9+S9</f>
        <v>118</v>
      </c>
      <c r="U9" s="21">
        <f>$C$3-T9</f>
        <v>2</v>
      </c>
      <c r="V9" s="35"/>
    </row>
    <row r="10" spans="1:22" ht="12.75">
      <c r="A10" s="20">
        <v>5</v>
      </c>
      <c r="B10" s="29" t="s">
        <v>36</v>
      </c>
      <c r="C10" s="21">
        <v>35.9</v>
      </c>
      <c r="D10" s="29" t="s">
        <v>4</v>
      </c>
      <c r="E10" s="21">
        <v>32.4</v>
      </c>
      <c r="F10" s="29" t="s">
        <v>34</v>
      </c>
      <c r="G10" s="21">
        <v>32.4</v>
      </c>
      <c r="H10" s="29" t="s">
        <v>69</v>
      </c>
      <c r="I10" s="21">
        <v>18.8</v>
      </c>
      <c r="J10" s="29"/>
      <c r="K10" s="21"/>
      <c r="L10" s="29"/>
      <c r="M10" s="21"/>
      <c r="N10" s="29"/>
      <c r="O10" s="21"/>
      <c r="P10" s="29"/>
      <c r="Q10" s="21"/>
      <c r="R10" s="29"/>
      <c r="S10" s="21"/>
      <c r="T10" s="21">
        <f>C10+E10+G10+I10+K10+M10+O10+Q10+S10</f>
        <v>119.49999999999999</v>
      </c>
      <c r="U10" s="21">
        <f>$C$3-T10</f>
        <v>0.5000000000000142</v>
      </c>
      <c r="V10" s="35"/>
    </row>
    <row r="11" spans="1:22" ht="12.75">
      <c r="A11" s="20">
        <v>6</v>
      </c>
      <c r="B11" s="29" t="s">
        <v>116</v>
      </c>
      <c r="C11" s="21">
        <v>27.1</v>
      </c>
      <c r="D11" s="29" t="s">
        <v>117</v>
      </c>
      <c r="E11" s="21">
        <v>31.1</v>
      </c>
      <c r="F11" s="29" t="s">
        <v>118</v>
      </c>
      <c r="G11" s="21">
        <v>31.1</v>
      </c>
      <c r="H11" s="29" t="s">
        <v>119</v>
      </c>
      <c r="I11" s="21">
        <v>27.1</v>
      </c>
      <c r="J11" s="29"/>
      <c r="K11" s="21"/>
      <c r="L11" s="29"/>
      <c r="M11" s="21"/>
      <c r="N11" s="29"/>
      <c r="O11" s="21"/>
      <c r="P11" s="29"/>
      <c r="Q11" s="21"/>
      <c r="R11" s="29"/>
      <c r="S11" s="21"/>
      <c r="T11" s="21">
        <f>C11+E11+G11+I11+K11+M11+O11+Q11+S11</f>
        <v>116.4</v>
      </c>
      <c r="U11" s="21">
        <f>$C$3-T11</f>
        <v>3.5999999999999943</v>
      </c>
      <c r="V11" s="35"/>
    </row>
    <row r="12" spans="1:22" ht="12.75">
      <c r="A12" s="20">
        <v>7</v>
      </c>
      <c r="B12" s="29" t="s">
        <v>120</v>
      </c>
      <c r="C12" s="21">
        <v>27.2</v>
      </c>
      <c r="D12" s="29" t="s">
        <v>121</v>
      </c>
      <c r="E12" s="21">
        <v>27.2</v>
      </c>
      <c r="F12" s="29" t="s">
        <v>81</v>
      </c>
      <c r="G12" s="21">
        <v>28</v>
      </c>
      <c r="H12" s="29" t="s">
        <v>122</v>
      </c>
      <c r="I12" s="21">
        <v>25</v>
      </c>
      <c r="J12" s="29" t="s">
        <v>21</v>
      </c>
      <c r="K12" s="21">
        <v>11</v>
      </c>
      <c r="L12" s="29"/>
      <c r="M12" s="21"/>
      <c r="N12" s="29"/>
      <c r="O12" s="21"/>
      <c r="P12" s="29"/>
      <c r="Q12" s="21"/>
      <c r="R12" s="29"/>
      <c r="S12" s="21"/>
      <c r="T12" s="21">
        <f>C12+E12+G12+I12+K12+M12+O12+Q12+S12</f>
        <v>118.4</v>
      </c>
      <c r="U12" s="21">
        <f>$C$3-T12</f>
        <v>1.5999999999999943</v>
      </c>
      <c r="V12" s="35"/>
    </row>
    <row r="13" spans="1:22" ht="12.75">
      <c r="A13" s="20">
        <v>8</v>
      </c>
      <c r="B13" s="29" t="s">
        <v>123</v>
      </c>
      <c r="C13" s="21">
        <v>23</v>
      </c>
      <c r="D13" s="29" t="s">
        <v>124</v>
      </c>
      <c r="E13" s="21">
        <v>23</v>
      </c>
      <c r="F13" s="29" t="s">
        <v>125</v>
      </c>
      <c r="G13" s="21">
        <v>25</v>
      </c>
      <c r="H13" s="29" t="s">
        <v>75</v>
      </c>
      <c r="I13" s="21">
        <v>22</v>
      </c>
      <c r="J13" s="29" t="s">
        <v>126</v>
      </c>
      <c r="K13" s="21">
        <v>20.2</v>
      </c>
      <c r="L13" s="29" t="s">
        <v>46</v>
      </c>
      <c r="M13" s="21">
        <v>2</v>
      </c>
      <c r="N13" s="29"/>
      <c r="O13" s="21"/>
      <c r="P13" s="29"/>
      <c r="Q13" s="21"/>
      <c r="R13" s="29"/>
      <c r="S13" s="21"/>
      <c r="T13" s="21">
        <f>C13+E13+G13+I13+K13+M13+O13+Q13+S13</f>
        <v>115.2</v>
      </c>
      <c r="U13" s="21">
        <f>$C$3-T13</f>
        <v>4.799999999999997</v>
      </c>
      <c r="V13" s="35"/>
    </row>
    <row r="14" spans="1:22" ht="12.75">
      <c r="A14" s="20">
        <v>9</v>
      </c>
      <c r="B14" s="29" t="s">
        <v>6</v>
      </c>
      <c r="C14" s="21">
        <v>15.1</v>
      </c>
      <c r="D14" s="29" t="s">
        <v>127</v>
      </c>
      <c r="E14" s="21">
        <v>12</v>
      </c>
      <c r="F14" s="29" t="s">
        <v>21</v>
      </c>
      <c r="G14" s="21">
        <v>11</v>
      </c>
      <c r="H14" s="29" t="s">
        <v>21</v>
      </c>
      <c r="I14" s="21">
        <v>11</v>
      </c>
      <c r="J14" s="29" t="s">
        <v>21</v>
      </c>
      <c r="K14" s="21">
        <v>11</v>
      </c>
      <c r="L14" s="29" t="s">
        <v>21</v>
      </c>
      <c r="M14" s="21">
        <v>11</v>
      </c>
      <c r="N14" s="29" t="s">
        <v>21</v>
      </c>
      <c r="O14" s="21">
        <v>11</v>
      </c>
      <c r="P14" s="29" t="s">
        <v>128</v>
      </c>
      <c r="Q14" s="21">
        <v>20.2</v>
      </c>
      <c r="R14" s="29" t="s">
        <v>13</v>
      </c>
      <c r="S14" s="21">
        <v>13.4</v>
      </c>
      <c r="T14" s="21">
        <f>C14+E14+G14+I14+K14+M14+O14+Q14+S14</f>
        <v>115.7</v>
      </c>
      <c r="U14" s="21">
        <f>$C$3-T14</f>
        <v>4.299999999999997</v>
      </c>
      <c r="V14" s="35"/>
    </row>
    <row r="15" spans="1:22" ht="12.75">
      <c r="A15" s="20">
        <v>10</v>
      </c>
      <c r="B15" s="29" t="s">
        <v>15</v>
      </c>
      <c r="C15" s="21">
        <v>13.4</v>
      </c>
      <c r="D15" s="29" t="s">
        <v>19</v>
      </c>
      <c r="E15" s="21">
        <v>13.5</v>
      </c>
      <c r="F15" s="29" t="s">
        <v>129</v>
      </c>
      <c r="G15" s="21">
        <v>10.1</v>
      </c>
      <c r="H15" s="29" t="s">
        <v>130</v>
      </c>
      <c r="I15" s="21">
        <v>10.1</v>
      </c>
      <c r="J15" s="29" t="s">
        <v>71</v>
      </c>
      <c r="K15" s="21">
        <v>18.8</v>
      </c>
      <c r="L15" s="29" t="s">
        <v>131</v>
      </c>
      <c r="M15" s="21">
        <v>13.7</v>
      </c>
      <c r="N15" s="29" t="s">
        <v>132</v>
      </c>
      <c r="O15" s="21">
        <v>13.7</v>
      </c>
      <c r="P15" s="29" t="s">
        <v>17</v>
      </c>
      <c r="Q15" s="21">
        <v>24.5</v>
      </c>
      <c r="R15" s="29"/>
      <c r="S15" s="21"/>
      <c r="T15" s="21">
        <f>C15+E15+G15+I15+K15+M15+O15+Q15+S15</f>
        <v>117.80000000000001</v>
      </c>
      <c r="U15" s="21">
        <f>$C$3-T15</f>
        <v>2.1999999999999886</v>
      </c>
      <c r="V15" s="35"/>
    </row>
    <row r="16" spans="1:22" ht="12.75">
      <c r="A16" s="20">
        <v>11</v>
      </c>
      <c r="B16" s="29" t="s">
        <v>44</v>
      </c>
      <c r="C16" s="21">
        <v>36</v>
      </c>
      <c r="D16" s="29"/>
      <c r="E16" s="21"/>
      <c r="F16" s="29"/>
      <c r="G16" s="21"/>
      <c r="H16" s="29"/>
      <c r="I16" s="21"/>
      <c r="J16" s="29"/>
      <c r="K16" s="21"/>
      <c r="L16" s="29"/>
      <c r="M16" s="21"/>
      <c r="N16" s="29"/>
      <c r="O16" s="21"/>
      <c r="P16" s="29"/>
      <c r="Q16" s="21"/>
      <c r="R16" s="29"/>
      <c r="S16" s="21"/>
      <c r="T16" s="21">
        <f>C16+E16+G16+I16+K16+M16+O16+Q16+S16</f>
        <v>36</v>
      </c>
      <c r="U16" s="21">
        <f>$C$3-T16</f>
        <v>84</v>
      </c>
      <c r="V16" s="35"/>
    </row>
    <row r="17" spans="1:21" ht="12.75">
      <c r="A17" s="30"/>
      <c r="B17" s="31"/>
      <c r="C17" s="30"/>
      <c r="D17" s="31"/>
      <c r="E17" s="19"/>
      <c r="F17" s="31"/>
      <c r="G17" s="19"/>
      <c r="H17" s="31"/>
      <c r="I17" s="19"/>
      <c r="J17" s="31"/>
      <c r="K17" s="19"/>
      <c r="L17" s="31"/>
      <c r="M17" s="19"/>
      <c r="N17" s="31"/>
      <c r="O17" s="19"/>
      <c r="P17" s="31"/>
      <c r="Q17" s="19"/>
      <c r="R17" s="31"/>
      <c r="S17" s="25" t="s">
        <v>134</v>
      </c>
      <c r="T17" s="24">
        <f>SUM(T6:T16)</f>
        <v>1210</v>
      </c>
      <c r="U17" s="19"/>
    </row>
    <row r="18" spans="1:21" ht="12.75">
      <c r="A18" s="32"/>
      <c r="B18" s="33"/>
      <c r="C18" s="32"/>
      <c r="D18" s="33"/>
      <c r="E18" s="18"/>
      <c r="F18" s="33"/>
      <c r="G18" s="18"/>
      <c r="H18" s="33"/>
      <c r="I18" s="18"/>
      <c r="J18" s="33"/>
      <c r="K18" s="18"/>
      <c r="L18" s="33"/>
      <c r="M18" s="18"/>
      <c r="N18" s="33"/>
      <c r="O18" s="18"/>
      <c r="P18" s="33"/>
      <c r="Q18" s="18"/>
      <c r="R18" s="33"/>
      <c r="S18" s="18"/>
      <c r="T18" s="19"/>
      <c r="U18" s="19"/>
    </row>
    <row r="21" spans="1:4" ht="12.75">
      <c r="A21" s="48" t="s">
        <v>149</v>
      </c>
      <c r="B21" s="47"/>
      <c r="C21" s="47"/>
      <c r="D21" s="47"/>
    </row>
    <row r="22" spans="1:4" ht="12.75">
      <c r="A22" s="47"/>
      <c r="C22" s="47" t="s">
        <v>150</v>
      </c>
      <c r="D22" s="47"/>
    </row>
    <row r="23" spans="4:22" ht="12.75"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V23"/>
    </row>
  </sheetData>
  <mergeCells count="2">
    <mergeCell ref="A3:B3"/>
    <mergeCell ref="A1:U1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Jim McSorley</cp:lastModifiedBy>
  <cp:lastPrinted>2002-07-31T19:44:23Z</cp:lastPrinted>
  <dcterms:created xsi:type="dcterms:W3CDTF">2002-04-03T21:34:56Z</dcterms:created>
  <dcterms:modified xsi:type="dcterms:W3CDTF">2002-08-01T15:30:58Z</dcterms:modified>
  <cp:category/>
  <cp:version/>
  <cp:contentType/>
  <cp:contentStatus/>
</cp:coreProperties>
</file>